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<sst xmlns="http://schemas.openxmlformats.org/spreadsheetml/2006/main" count="119" uniqueCount="102">
  <si>
    <t>GENERAL GOVERNMENT</t>
  </si>
  <si>
    <t xml:space="preserve">  Dues, Mayor</t>
  </si>
  <si>
    <t xml:space="preserve">  Salaries &amp; Wages, Auditors</t>
  </si>
  <si>
    <t xml:space="preserve">  Salaries &amp; Wages, Secretary/Treasurer</t>
  </si>
  <si>
    <t xml:space="preserve">  Office Supplies</t>
  </si>
  <si>
    <t xml:space="preserve">  Advertising, Printing &amp; Binding</t>
  </si>
  <si>
    <t xml:space="preserve">  Safety Deposit Box Rental</t>
  </si>
  <si>
    <t xml:space="preserve">  PP&amp;L, Borough Building</t>
  </si>
  <si>
    <t xml:space="preserve">  Fire Co. Hall Rent</t>
  </si>
  <si>
    <t>PUBLIC SAFETY</t>
  </si>
  <si>
    <t xml:space="preserve">  Fire Suppression</t>
  </si>
  <si>
    <t xml:space="preserve">  Fire Relief Fund</t>
  </si>
  <si>
    <t xml:space="preserve">  Flares &amp; Safety Vests</t>
  </si>
  <si>
    <t xml:space="preserve">  Spring Clean-Up</t>
  </si>
  <si>
    <t xml:space="preserve">  Advance Septic Services</t>
  </si>
  <si>
    <t>PUBLIC WORKS - HIGHWAYS, ROADS &amp; STREETS</t>
  </si>
  <si>
    <t xml:space="preserve">  Winter Maintenance, Snow Removal</t>
  </si>
  <si>
    <t xml:space="preserve">  Maintenance &amp; Repairs</t>
  </si>
  <si>
    <t>PUBLIC WORKS - OTHER SERVICES</t>
  </si>
  <si>
    <t xml:space="preserve">  Storm Water Management</t>
  </si>
  <si>
    <t>PUBLIC WORKS - SANITATION</t>
  </si>
  <si>
    <t>CULTURE - RECREATION</t>
  </si>
  <si>
    <t>INSURANCE, CASUALTY &amp; SURETY</t>
  </si>
  <si>
    <t xml:space="preserve">  PP&amp;L, Borough Park</t>
  </si>
  <si>
    <t xml:space="preserve">  Outdoor Décor</t>
  </si>
  <si>
    <t xml:space="preserve">  PP&amp;L, Holiday Lighting</t>
  </si>
  <si>
    <t xml:space="preserve">  Secretary/Treasurer Financial Bond</t>
  </si>
  <si>
    <t xml:space="preserve">  Property/Casualty</t>
  </si>
  <si>
    <t xml:space="preserve">  Automobile</t>
  </si>
  <si>
    <t xml:space="preserve">  Public Official</t>
  </si>
  <si>
    <t>TOTAL EXPENDITURES</t>
  </si>
  <si>
    <t xml:space="preserve">  Real Estate Transfer Tax</t>
  </si>
  <si>
    <t xml:space="preserve">  Earned Income Tax</t>
  </si>
  <si>
    <t xml:space="preserve">  PURTA</t>
  </si>
  <si>
    <t xml:space="preserve">  Insurance Refund</t>
  </si>
  <si>
    <t xml:space="preserve">  Insurance Premium Reimbursements</t>
  </si>
  <si>
    <t xml:space="preserve">  Miscellaneous</t>
  </si>
  <si>
    <t xml:space="preserve">  General Liability</t>
  </si>
  <si>
    <t xml:space="preserve">  Inland Marine</t>
  </si>
  <si>
    <t xml:space="preserve">EXPENDITURES </t>
  </si>
  <si>
    <t>REVENUES</t>
  </si>
  <si>
    <t xml:space="preserve">  Federal Wage Tax</t>
  </si>
  <si>
    <t>BUDGET</t>
  </si>
  <si>
    <t>CURRENT</t>
  </si>
  <si>
    <t xml:space="preserve">  Holiday Decorations Install</t>
  </si>
  <si>
    <t xml:space="preserve">  Borough Park Rental</t>
  </si>
  <si>
    <t xml:space="preserve">  Court Costs / Fees</t>
  </si>
  <si>
    <t xml:space="preserve">  Borough Solicitor / Legal Services</t>
  </si>
  <si>
    <t>486.xx</t>
  </si>
  <si>
    <t xml:space="preserve">  Cleaning of Streets and Gutters</t>
  </si>
  <si>
    <t xml:space="preserve">  Borough / Council Dues &amp; Subscriptions</t>
  </si>
  <si>
    <t>BOROUGH ACCOUNTS</t>
  </si>
  <si>
    <t>Deposits</t>
  </si>
  <si>
    <t>Interest</t>
  </si>
  <si>
    <t xml:space="preserve">Ending </t>
  </si>
  <si>
    <t>Beginning</t>
  </si>
  <si>
    <t>State Checking</t>
  </si>
  <si>
    <t xml:space="preserve">General Checking </t>
  </si>
  <si>
    <t>Revenue</t>
  </si>
  <si>
    <t>Expenditure</t>
  </si>
  <si>
    <t>General Savings</t>
  </si>
  <si>
    <t>Money Market</t>
  </si>
  <si>
    <t>Transfer</t>
  </si>
  <si>
    <t>State Savings</t>
  </si>
  <si>
    <t xml:space="preserve">  Capital Tax Collection Bureau, Local</t>
  </si>
  <si>
    <t xml:space="preserve">  PA Department of Revenue, State</t>
  </si>
  <si>
    <t xml:space="preserve">  General Operating Supplies</t>
  </si>
  <si>
    <t xml:space="preserve">  Borough Park Mowing / Maintenance</t>
  </si>
  <si>
    <t>TOTAL REVENUES (General Funds)</t>
  </si>
  <si>
    <t xml:space="preserve">  Interest, General Savings</t>
  </si>
  <si>
    <t xml:space="preserve">  Interest, Money Market</t>
  </si>
  <si>
    <t xml:space="preserve">  Internet Fees / Web Design</t>
  </si>
  <si>
    <t xml:space="preserve">  Water Shut Off/On + Testing</t>
  </si>
  <si>
    <t xml:space="preserve">  Code Enforcememnt Officer</t>
  </si>
  <si>
    <t xml:space="preserve">  Freedom Voice, Borough Building</t>
  </si>
  <si>
    <t xml:space="preserve">  Street Signs, Repair / Replace</t>
  </si>
  <si>
    <t xml:space="preserve">  Workers Compensation (SWIF)</t>
  </si>
  <si>
    <t xml:space="preserve">  Borough Park Playground Contributions</t>
  </si>
  <si>
    <t>YEAR END TOTALS</t>
  </si>
  <si>
    <t xml:space="preserve">  Donations</t>
  </si>
  <si>
    <t xml:space="preserve">  Shade Trees</t>
  </si>
  <si>
    <t xml:space="preserve">  Fines, State Police</t>
  </si>
  <si>
    <t xml:space="preserve">  Fines, District Magistrate</t>
  </si>
  <si>
    <t>Borough Park Fund</t>
  </si>
  <si>
    <t xml:space="preserve">  Workers Compensation (Selective)</t>
  </si>
  <si>
    <t xml:space="preserve">  Interest, Borough Park Fund</t>
  </si>
  <si>
    <t xml:space="preserve">  General Checking Revenue</t>
  </si>
  <si>
    <t xml:space="preserve">  Vector (Animal Control)</t>
  </si>
  <si>
    <t xml:space="preserve">  Borough Building Maint. / Mowing</t>
  </si>
  <si>
    <t xml:space="preserve">  P.O. Box Rental</t>
  </si>
  <si>
    <t xml:space="preserve">  Certified Letters and Postage</t>
  </si>
  <si>
    <t xml:space="preserve">  Flag Detail</t>
  </si>
  <si>
    <t xml:space="preserve">  Donations, Borough Park</t>
  </si>
  <si>
    <t xml:space="preserve">  Revenue, Borough Park Pavilion</t>
  </si>
  <si>
    <t>TOTAL</t>
  </si>
  <si>
    <t xml:space="preserve">  Crime</t>
  </si>
  <si>
    <t xml:space="preserve">  SWIF Audit</t>
  </si>
  <si>
    <t xml:space="preserve">  Emergency Management</t>
  </si>
  <si>
    <t xml:space="preserve">  Sewer Plant Equipment (tractor)</t>
  </si>
  <si>
    <t xml:space="preserve">  American Power &amp; Gas</t>
  </si>
  <si>
    <t xml:space="preserve">  Account Transfers</t>
  </si>
  <si>
    <t>January 1, 2017 - December 31, 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</si>
</sst>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&quot;$&quot;#,##0.00"/>
    <numFmt numFmtId="168" formatCode="_([$$-409]* #,##0.00_);_([$$-409]* \(#,##0.00\);_([$$-409]* &quot;-&quot;??_);_(@_)"/>
    <numFmt numFmtId="169" formatCode="_([$€-2]\ * #,##0.00_);_([$€-2]\ * \(#,##0.00\);_([$€-2]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u val="single"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43" fontId="2" fillId="0" borderId="0" xfId="42" applyFont="1" applyAlignment="1">
      <alignment/>
    </xf>
    <xf numFmtId="43" fontId="0" fillId="0" borderId="0" xfId="42" applyFont="1" applyAlignment="1">
      <alignment/>
    </xf>
    <xf numFmtId="1" fontId="2" fillId="0" borderId="0" xfId="42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3" fontId="0" fillId="0" borderId="0" xfId="42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42" applyNumberFormat="1" applyFont="1" applyAlignment="1">
      <alignment horizontal="center"/>
    </xf>
    <xf numFmtId="43" fontId="6" fillId="0" borderId="0" xfId="42" applyFont="1" applyAlignment="1">
      <alignment horizontal="center"/>
    </xf>
    <xf numFmtId="0" fontId="6" fillId="0" borderId="0" xfId="42" applyNumberFormat="1" applyFont="1" applyAlignment="1">
      <alignment horizontal="center"/>
    </xf>
    <xf numFmtId="43" fontId="0" fillId="0" borderId="0" xfId="0" applyNumberFormat="1" applyAlignment="1">
      <alignment/>
    </xf>
    <xf numFmtId="43" fontId="0" fillId="0" borderId="0" xfId="42" applyFont="1" applyAlignment="1">
      <alignment horizontal="right"/>
    </xf>
    <xf numFmtId="43" fontId="7" fillId="0" borderId="0" xfId="42" applyFont="1" applyAlignment="1">
      <alignment/>
    </xf>
    <xf numFmtId="2" fontId="0" fillId="0" borderId="0" xfId="0" applyNumberFormat="1" applyFont="1" applyAlignment="1">
      <alignment/>
    </xf>
    <xf numFmtId="43" fontId="8" fillId="0" borderId="0" xfId="42" applyFont="1" applyAlignment="1">
      <alignment/>
    </xf>
    <xf numFmtId="43" fontId="8" fillId="0" borderId="0" xfId="42" applyFont="1" applyAlignment="1">
      <alignment/>
    </xf>
    <xf numFmtId="43" fontId="8" fillId="0" borderId="0" xfId="42" applyFont="1" applyAlignment="1">
      <alignment horizontal="right"/>
    </xf>
    <xf numFmtId="43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2" fillId="0" borderId="0" xfId="42" applyFont="1" applyAlignment="1">
      <alignment horizontal="center"/>
    </xf>
    <xf numFmtId="0" fontId="8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43" fontId="1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32</xdr:row>
      <xdr:rowOff>133350</xdr:rowOff>
    </xdr:from>
    <xdr:ext cx="8858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915025" y="5448300"/>
          <a:ext cx="885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view="pageLayout" zoomScale="150" zoomScalePageLayoutView="150" workbookViewId="0" topLeftCell="B1">
      <selection activeCell="I190" sqref="I190"/>
    </sheetView>
  </sheetViews>
  <sheetFormatPr defaultColWidth="9.140625" defaultRowHeight="12.75"/>
  <cols>
    <col min="3" max="3" width="11.421875" style="0" customWidth="1"/>
    <col min="4" max="4" width="0.42578125" style="0" customWidth="1"/>
    <col min="5" max="5" width="13.140625" style="0" customWidth="1"/>
    <col min="6" max="6" width="14.140625" style="0" customWidth="1"/>
    <col min="7" max="7" width="10.8515625" style="0" bestFit="1" customWidth="1"/>
    <col min="9" max="9" width="11.28125" style="0" bestFit="1" customWidth="1"/>
  </cols>
  <sheetData>
    <row r="1" spans="1:5" ht="23.25">
      <c r="A1" s="8" t="s">
        <v>39</v>
      </c>
      <c r="B1" s="7"/>
      <c r="C1" s="7"/>
      <c r="D1" s="7"/>
      <c r="E1" s="7"/>
    </row>
    <row r="2" spans="6:9" ht="12.75">
      <c r="F2" s="9" t="s">
        <v>42</v>
      </c>
      <c r="G2" s="9" t="s">
        <v>43</v>
      </c>
      <c r="H2" s="2"/>
      <c r="I2" s="9" t="s">
        <v>42</v>
      </c>
    </row>
    <row r="3" spans="1:9" ht="12.75">
      <c r="A3" s="2" t="s">
        <v>0</v>
      </c>
      <c r="F3" s="9">
        <v>2017</v>
      </c>
      <c r="G3" s="9">
        <v>2017</v>
      </c>
      <c r="H3" s="1"/>
      <c r="I3" s="9">
        <v>2018</v>
      </c>
    </row>
    <row r="4" ht="12.75">
      <c r="A4" s="2"/>
    </row>
    <row r="5" spans="1:9" ht="12.75">
      <c r="A5">
        <v>401.42</v>
      </c>
      <c r="B5" t="s">
        <v>1</v>
      </c>
      <c r="F5" s="37">
        <v>60</v>
      </c>
      <c r="G5" s="11">
        <v>50</v>
      </c>
      <c r="H5" s="4"/>
      <c r="I5" s="11">
        <v>50</v>
      </c>
    </row>
    <row r="6" spans="1:9" ht="12.75">
      <c r="A6" s="3">
        <v>402.1</v>
      </c>
      <c r="B6" t="s">
        <v>2</v>
      </c>
      <c r="F6" s="37">
        <v>100</v>
      </c>
      <c r="G6" s="11">
        <v>100</v>
      </c>
      <c r="H6" s="4"/>
      <c r="I6" s="11">
        <v>100</v>
      </c>
    </row>
    <row r="7" spans="1:9" ht="12.75">
      <c r="A7">
        <v>404.31</v>
      </c>
      <c r="B7" s="10" t="s">
        <v>47</v>
      </c>
      <c r="F7" s="37">
        <v>500</v>
      </c>
      <c r="G7" s="11">
        <v>132.75</v>
      </c>
      <c r="H7" s="4"/>
      <c r="I7" s="11">
        <v>800</v>
      </c>
    </row>
    <row r="8" spans="1:9" ht="12.75">
      <c r="A8" s="3">
        <v>405.1</v>
      </c>
      <c r="B8" t="s">
        <v>3</v>
      </c>
      <c r="F8" s="37">
        <v>3700</v>
      </c>
      <c r="G8" s="11">
        <v>3678.48</v>
      </c>
      <c r="H8" s="4"/>
      <c r="I8" s="11">
        <v>3700</v>
      </c>
    </row>
    <row r="9" spans="1:9" ht="12.75">
      <c r="A9" s="3">
        <v>405.43</v>
      </c>
      <c r="B9" t="s">
        <v>64</v>
      </c>
      <c r="F9" s="37">
        <v>72</v>
      </c>
      <c r="G9" s="11">
        <v>71.4</v>
      </c>
      <c r="H9" s="4"/>
      <c r="I9" s="11">
        <v>72</v>
      </c>
    </row>
    <row r="10" spans="1:9" ht="12.75">
      <c r="A10" s="3">
        <v>405.43</v>
      </c>
      <c r="B10" t="s">
        <v>65</v>
      </c>
      <c r="F10" s="37">
        <v>130</v>
      </c>
      <c r="G10" s="11">
        <v>128.88</v>
      </c>
      <c r="H10" s="4"/>
      <c r="I10" s="11">
        <v>130</v>
      </c>
    </row>
    <row r="11" spans="1:9" ht="12.75">
      <c r="A11" s="3">
        <v>405.43</v>
      </c>
      <c r="B11" t="s">
        <v>41</v>
      </c>
      <c r="F11" s="37">
        <v>645</v>
      </c>
      <c r="G11" s="11">
        <v>642.6</v>
      </c>
      <c r="H11" s="4"/>
      <c r="I11" s="11">
        <v>645</v>
      </c>
    </row>
    <row r="12" spans="1:9" ht="12.75">
      <c r="A12">
        <v>406.21</v>
      </c>
      <c r="B12" t="s">
        <v>4</v>
      </c>
      <c r="F12" s="37">
        <v>300</v>
      </c>
      <c r="G12" s="11">
        <v>394.27</v>
      </c>
      <c r="H12" s="4"/>
      <c r="I12" s="11">
        <v>200</v>
      </c>
    </row>
    <row r="13" spans="1:9" ht="12.75">
      <c r="A13" s="3">
        <v>406.23</v>
      </c>
      <c r="B13" t="s">
        <v>90</v>
      </c>
      <c r="F13" s="37">
        <v>150</v>
      </c>
      <c r="G13" s="11">
        <v>65.8</v>
      </c>
      <c r="H13" s="4"/>
      <c r="I13" s="11">
        <v>100</v>
      </c>
    </row>
    <row r="14" spans="1:9" ht="12.75">
      <c r="A14">
        <v>406.23</v>
      </c>
      <c r="B14" t="s">
        <v>89</v>
      </c>
      <c r="F14" s="37">
        <v>114</v>
      </c>
      <c r="G14" s="11">
        <v>116</v>
      </c>
      <c r="H14" s="4"/>
      <c r="I14" s="11">
        <v>116</v>
      </c>
    </row>
    <row r="15" spans="1:9" ht="12.75">
      <c r="A15">
        <v>406.34</v>
      </c>
      <c r="B15" t="s">
        <v>5</v>
      </c>
      <c r="F15" s="37">
        <v>400</v>
      </c>
      <c r="G15" s="11">
        <v>344.76</v>
      </c>
      <c r="H15" s="4"/>
      <c r="I15" s="11">
        <v>400</v>
      </c>
    </row>
    <row r="16" spans="1:9" ht="12.75">
      <c r="A16">
        <v>406.38</v>
      </c>
      <c r="B16" t="s">
        <v>6</v>
      </c>
      <c r="F16" s="37">
        <v>12</v>
      </c>
      <c r="G16" s="11">
        <v>12</v>
      </c>
      <c r="H16" s="4"/>
      <c r="I16" s="11">
        <v>12</v>
      </c>
    </row>
    <row r="17" spans="1:9" ht="12.75">
      <c r="A17" s="3">
        <v>406.4</v>
      </c>
      <c r="B17" s="10" t="s">
        <v>46</v>
      </c>
      <c r="F17" s="37">
        <v>50</v>
      </c>
      <c r="G17" s="11">
        <v>0</v>
      </c>
      <c r="H17" s="4"/>
      <c r="I17" s="11">
        <v>125</v>
      </c>
    </row>
    <row r="18" spans="1:9" ht="12.75">
      <c r="A18">
        <v>406.42</v>
      </c>
      <c r="B18" t="s">
        <v>50</v>
      </c>
      <c r="F18" s="37">
        <v>200</v>
      </c>
      <c r="G18" s="11">
        <v>191</v>
      </c>
      <c r="H18" s="4"/>
      <c r="I18" s="11">
        <v>200</v>
      </c>
    </row>
    <row r="19" spans="1:9" ht="12.75">
      <c r="A19">
        <v>407.48</v>
      </c>
      <c r="B19" t="s">
        <v>71</v>
      </c>
      <c r="F19" s="37">
        <v>180</v>
      </c>
      <c r="G19" s="11">
        <v>178.35</v>
      </c>
      <c r="H19" s="4"/>
      <c r="I19" s="11">
        <v>150</v>
      </c>
    </row>
    <row r="20" spans="1:9" ht="12.75">
      <c r="A20">
        <v>409.24</v>
      </c>
      <c r="B20" t="s">
        <v>66</v>
      </c>
      <c r="F20" s="37">
        <v>0</v>
      </c>
      <c r="G20" s="11">
        <v>0</v>
      </c>
      <c r="H20" s="4"/>
      <c r="I20" s="11">
        <v>0</v>
      </c>
    </row>
    <row r="21" spans="1:9" ht="12.75">
      <c r="A21">
        <v>409.32</v>
      </c>
      <c r="B21" t="s">
        <v>74</v>
      </c>
      <c r="F21" s="37">
        <v>125</v>
      </c>
      <c r="G21" s="11">
        <v>125.6</v>
      </c>
      <c r="H21" s="4"/>
      <c r="I21" s="11">
        <v>130</v>
      </c>
    </row>
    <row r="22" spans="1:9" ht="12.75">
      <c r="A22">
        <v>409.36</v>
      </c>
      <c r="B22" t="s">
        <v>7</v>
      </c>
      <c r="F22" s="37">
        <v>270</v>
      </c>
      <c r="G22" s="11">
        <v>300</v>
      </c>
      <c r="H22" s="4"/>
      <c r="I22" s="11">
        <v>300</v>
      </c>
    </row>
    <row r="23" spans="1:9" ht="12.75">
      <c r="A23">
        <v>409.38</v>
      </c>
      <c r="B23" t="s">
        <v>8</v>
      </c>
      <c r="F23" s="37">
        <v>100</v>
      </c>
      <c r="G23" s="11">
        <v>100</v>
      </c>
      <c r="H23" s="4"/>
      <c r="I23" s="11">
        <v>100</v>
      </c>
    </row>
    <row r="24" spans="1:9" ht="12.75">
      <c r="A24">
        <v>409.45</v>
      </c>
      <c r="B24" s="10" t="s">
        <v>88</v>
      </c>
      <c r="F24" s="37">
        <v>150</v>
      </c>
      <c r="G24" s="11">
        <v>180</v>
      </c>
      <c r="H24" s="4"/>
      <c r="I24" s="11">
        <v>180</v>
      </c>
    </row>
    <row r="25" spans="1:9" ht="12.75">
      <c r="A25">
        <v>413.15</v>
      </c>
      <c r="B25" s="10" t="s">
        <v>73</v>
      </c>
      <c r="F25" s="37">
        <v>2500</v>
      </c>
      <c r="G25" s="11">
        <v>2695.42</v>
      </c>
      <c r="H25" s="4"/>
      <c r="I25" s="11">
        <v>2700</v>
      </c>
    </row>
    <row r="26" spans="6:9" ht="12.75">
      <c r="F26" s="37"/>
      <c r="G26" s="11"/>
      <c r="I26" s="11"/>
    </row>
    <row r="27" spans="5:9" ht="12.75">
      <c r="E27" s="1"/>
      <c r="F27" s="38">
        <f>SUM(F5:F26)</f>
        <v>9758</v>
      </c>
      <c r="G27" s="12">
        <f>SUM(G5:G26)</f>
        <v>9507.310000000001</v>
      </c>
      <c r="H27" s="5"/>
      <c r="I27" s="12">
        <f>SUM(I5:I26)</f>
        <v>10210</v>
      </c>
    </row>
    <row r="28" spans="1:9" ht="12.75">
      <c r="A28" s="2" t="s">
        <v>9</v>
      </c>
      <c r="F28" s="13"/>
      <c r="G28" s="11"/>
      <c r="H28" s="2"/>
      <c r="I28" s="11"/>
    </row>
    <row r="29" spans="6:9" ht="12.75">
      <c r="F29" s="11"/>
      <c r="G29" s="11"/>
      <c r="I29" s="11"/>
    </row>
    <row r="30" spans="1:9" ht="12.75">
      <c r="A30">
        <v>411.45</v>
      </c>
      <c r="B30" t="s">
        <v>10</v>
      </c>
      <c r="F30" s="11">
        <v>2000</v>
      </c>
      <c r="G30" s="11">
        <v>1816.16</v>
      </c>
      <c r="H30" s="4"/>
      <c r="I30" s="11">
        <v>2000</v>
      </c>
    </row>
    <row r="31" spans="1:9" ht="12.75">
      <c r="A31">
        <v>411.54</v>
      </c>
      <c r="B31" t="s">
        <v>11</v>
      </c>
      <c r="F31" s="11">
        <v>1200</v>
      </c>
      <c r="G31" s="11">
        <v>964.18</v>
      </c>
      <c r="H31" s="4"/>
      <c r="I31" s="11">
        <v>1000</v>
      </c>
    </row>
    <row r="32" spans="1:9" ht="12.75">
      <c r="A32">
        <v>415.46</v>
      </c>
      <c r="B32" t="s">
        <v>97</v>
      </c>
      <c r="F32" s="11">
        <v>0</v>
      </c>
      <c r="G32" s="11">
        <v>240</v>
      </c>
      <c r="H32" s="4"/>
      <c r="I32" s="11">
        <v>500</v>
      </c>
    </row>
    <row r="33" spans="1:9" ht="12.75">
      <c r="A33">
        <v>419.26</v>
      </c>
      <c r="B33" t="s">
        <v>12</v>
      </c>
      <c r="F33" s="11">
        <v>200</v>
      </c>
      <c r="G33" s="11">
        <v>196.4</v>
      </c>
      <c r="H33" s="4"/>
      <c r="I33" s="11">
        <v>300</v>
      </c>
    </row>
    <row r="34" spans="1:9" ht="12.75">
      <c r="A34">
        <v>419.37</v>
      </c>
      <c r="B34" t="s">
        <v>75</v>
      </c>
      <c r="F34" s="11">
        <v>500</v>
      </c>
      <c r="G34" s="11">
        <v>595.02</v>
      </c>
      <c r="H34" s="4"/>
      <c r="I34" s="11">
        <v>500</v>
      </c>
    </row>
    <row r="35" spans="1:9" ht="12.75">
      <c r="A35">
        <v>422.49</v>
      </c>
      <c r="B35" t="s">
        <v>87</v>
      </c>
      <c r="F35" s="11">
        <v>100</v>
      </c>
      <c r="G35" s="11">
        <v>0</v>
      </c>
      <c r="I35" s="11">
        <v>100</v>
      </c>
    </row>
    <row r="36" spans="6:9" ht="12.75">
      <c r="F36" s="11"/>
      <c r="G36" s="11"/>
      <c r="I36" s="11"/>
    </row>
    <row r="37" spans="5:9" ht="12.75">
      <c r="E37" s="1"/>
      <c r="F37" s="12">
        <f>SUM(F30:F35)</f>
        <v>4000</v>
      </c>
      <c r="G37" s="12">
        <f>SUM(G30:G35)</f>
        <v>3811.76</v>
      </c>
      <c r="H37" s="5"/>
      <c r="I37" s="12">
        <f>SUM(I30:I35)</f>
        <v>4400</v>
      </c>
    </row>
    <row r="38" spans="1:9" ht="12.75">
      <c r="A38" s="2" t="s">
        <v>20</v>
      </c>
      <c r="F38" s="13"/>
      <c r="G38" s="11"/>
      <c r="H38" s="2"/>
      <c r="I38" s="11"/>
    </row>
    <row r="39" spans="6:9" ht="12.75">
      <c r="F39" s="11"/>
      <c r="G39" s="11"/>
      <c r="I39" s="11"/>
    </row>
    <row r="40" spans="1:9" ht="12.75">
      <c r="A40">
        <v>426.45</v>
      </c>
      <c r="B40" t="s">
        <v>13</v>
      </c>
      <c r="F40" s="11">
        <v>1600</v>
      </c>
      <c r="G40" s="11">
        <v>1395.9</v>
      </c>
      <c r="H40" s="4"/>
      <c r="I40" s="11">
        <v>1400</v>
      </c>
    </row>
    <row r="41" spans="1:9" ht="12.75">
      <c r="A41">
        <v>427.44</v>
      </c>
      <c r="B41" t="s">
        <v>14</v>
      </c>
      <c r="F41" s="11">
        <v>500</v>
      </c>
      <c r="G41" s="11">
        <v>380</v>
      </c>
      <c r="H41" s="4"/>
      <c r="I41" s="11">
        <v>450</v>
      </c>
    </row>
    <row r="42" spans="6:9" ht="12.75">
      <c r="F42" s="11"/>
      <c r="G42" s="11"/>
      <c r="I42" s="11"/>
    </row>
    <row r="43" spans="5:9" ht="12.75">
      <c r="E43" s="1"/>
      <c r="F43" s="12">
        <f>SUM(F40:F42)</f>
        <v>2100</v>
      </c>
      <c r="G43" s="12">
        <f>SUM(G40:G42)</f>
        <v>1775.9</v>
      </c>
      <c r="H43" s="5"/>
      <c r="I43" s="12">
        <f>SUM(I40:I42)</f>
        <v>1850</v>
      </c>
    </row>
    <row r="44" spans="1:9" ht="12.75">
      <c r="A44" s="2" t="s">
        <v>15</v>
      </c>
      <c r="F44" s="13"/>
      <c r="G44" s="11"/>
      <c r="H44" s="2"/>
      <c r="I44" s="12"/>
    </row>
    <row r="45" spans="1:9" ht="12.75">
      <c r="A45" s="2"/>
      <c r="F45" s="13"/>
      <c r="G45" s="11"/>
      <c r="H45" s="2"/>
      <c r="I45" s="12"/>
    </row>
    <row r="46" spans="1:9" ht="12.75">
      <c r="A46">
        <v>431.37</v>
      </c>
      <c r="B46" s="10" t="s">
        <v>49</v>
      </c>
      <c r="F46" s="11">
        <v>100</v>
      </c>
      <c r="G46" s="11">
        <v>0</v>
      </c>
      <c r="I46" s="14">
        <v>200</v>
      </c>
    </row>
    <row r="47" spans="1:9" ht="12.75">
      <c r="A47">
        <v>432.45</v>
      </c>
      <c r="B47" t="s">
        <v>16</v>
      </c>
      <c r="F47" s="11">
        <v>1500</v>
      </c>
      <c r="G47" s="11">
        <v>575</v>
      </c>
      <c r="H47" s="4"/>
      <c r="I47" s="14">
        <v>1000</v>
      </c>
    </row>
    <row r="48" spans="1:9" ht="12.75">
      <c r="A48">
        <v>437.37</v>
      </c>
      <c r="B48" t="s">
        <v>98</v>
      </c>
      <c r="F48" s="11">
        <v>0</v>
      </c>
      <c r="G48" s="11">
        <v>338.79</v>
      </c>
      <c r="H48" s="4"/>
      <c r="I48" s="14">
        <v>500</v>
      </c>
    </row>
    <row r="49" spans="1:9" ht="12.75">
      <c r="A49">
        <v>438.45</v>
      </c>
      <c r="B49" s="10" t="s">
        <v>17</v>
      </c>
      <c r="F49" s="11">
        <v>0</v>
      </c>
      <c r="G49" s="11">
        <v>0</v>
      </c>
      <c r="H49" s="4"/>
      <c r="I49" s="14">
        <v>0</v>
      </c>
    </row>
    <row r="50" spans="6:9" ht="12.75">
      <c r="F50" s="11"/>
      <c r="G50" s="11"/>
      <c r="H50" s="4"/>
      <c r="I50" s="11"/>
    </row>
    <row r="51" spans="5:9" ht="12.75">
      <c r="E51" s="1"/>
      <c r="F51" s="12">
        <f>SUM(F46:F49)</f>
        <v>1600</v>
      </c>
      <c r="G51" s="12">
        <f>SUM(G46:G49)</f>
        <v>913.79</v>
      </c>
      <c r="H51" s="5"/>
      <c r="I51" s="12">
        <f>SUM(I46:I50)</f>
        <v>1700</v>
      </c>
    </row>
    <row r="52" spans="5:9" ht="12.75">
      <c r="E52" s="1"/>
      <c r="F52" s="12"/>
      <c r="G52" s="12"/>
      <c r="H52" s="5"/>
      <c r="I52" s="1"/>
    </row>
    <row r="53" spans="5:8" ht="12.75">
      <c r="E53" s="1"/>
      <c r="F53" s="12"/>
      <c r="G53" s="12"/>
      <c r="H53" s="5"/>
    </row>
    <row r="54" spans="5:9" ht="15">
      <c r="E54" s="1"/>
      <c r="F54" s="23" t="s">
        <v>42</v>
      </c>
      <c r="G54" s="23" t="s">
        <v>43</v>
      </c>
      <c r="H54" s="5"/>
      <c r="I54" s="9" t="s">
        <v>42</v>
      </c>
    </row>
    <row r="55" spans="5:9" ht="15">
      <c r="E55" s="1"/>
      <c r="F55" s="24">
        <v>2017</v>
      </c>
      <c r="G55" s="24">
        <v>2017</v>
      </c>
      <c r="H55" s="5"/>
      <c r="I55" s="9">
        <v>2018</v>
      </c>
    </row>
    <row r="56" spans="1:9" ht="15">
      <c r="A56" s="2" t="s">
        <v>18</v>
      </c>
      <c r="F56" s="22"/>
      <c r="G56" s="24"/>
      <c r="H56" s="2"/>
      <c r="I56" s="9"/>
    </row>
    <row r="57" spans="6:7" ht="12.75">
      <c r="F57" s="11"/>
      <c r="G57" s="11"/>
    </row>
    <row r="58" spans="1:9" ht="12.75">
      <c r="A58">
        <v>446.45</v>
      </c>
      <c r="B58" t="s">
        <v>19</v>
      </c>
      <c r="F58" s="11">
        <v>150</v>
      </c>
      <c r="G58" s="11">
        <v>0</v>
      </c>
      <c r="H58" s="4"/>
      <c r="I58" s="11">
        <v>700</v>
      </c>
    </row>
    <row r="59" spans="1:9" ht="12.75">
      <c r="A59">
        <v>455.45</v>
      </c>
      <c r="B59" t="s">
        <v>80</v>
      </c>
      <c r="F59" s="11">
        <v>100</v>
      </c>
      <c r="G59" s="11"/>
      <c r="H59" s="4"/>
      <c r="I59" s="11">
        <v>100</v>
      </c>
    </row>
    <row r="60" spans="6:9" ht="12.75">
      <c r="F60" s="11"/>
      <c r="G60" s="11"/>
      <c r="I60" s="11"/>
    </row>
    <row r="61" spans="6:9" ht="12.75">
      <c r="F61" s="12">
        <f>SUM(F58:F60)</f>
        <v>250</v>
      </c>
      <c r="G61" s="12">
        <f>SUM(G58:G60)</f>
        <v>0</v>
      </c>
      <c r="H61" s="5"/>
      <c r="I61" s="12">
        <f>SUM(I58:I60)</f>
        <v>800</v>
      </c>
    </row>
    <row r="62" spans="6:9" ht="12.75">
      <c r="F62" s="11"/>
      <c r="G62" s="11"/>
      <c r="I62" s="11"/>
    </row>
    <row r="63" spans="1:9" ht="12.75">
      <c r="A63" s="2" t="s">
        <v>21</v>
      </c>
      <c r="F63" s="13"/>
      <c r="G63" s="11"/>
      <c r="H63" s="2"/>
      <c r="I63" s="11"/>
    </row>
    <row r="64" spans="6:9" ht="12.75">
      <c r="F64" s="11"/>
      <c r="G64" s="11"/>
      <c r="I64" s="11"/>
    </row>
    <row r="65" spans="1:9" ht="12.75">
      <c r="A65">
        <v>452.52</v>
      </c>
      <c r="B65" t="s">
        <v>79</v>
      </c>
      <c r="F65" s="11">
        <v>300</v>
      </c>
      <c r="G65" s="11">
        <v>550</v>
      </c>
      <c r="H65" s="4"/>
      <c r="I65" s="11">
        <v>200</v>
      </c>
    </row>
    <row r="66" spans="1:9" ht="12.75">
      <c r="A66">
        <v>452.54</v>
      </c>
      <c r="B66" s="10" t="s">
        <v>77</v>
      </c>
      <c r="F66" s="11">
        <v>0</v>
      </c>
      <c r="G66" s="11">
        <v>0</v>
      </c>
      <c r="H66" s="33"/>
      <c r="I66" s="11">
        <v>0</v>
      </c>
    </row>
    <row r="67" spans="1:9" ht="12.75">
      <c r="A67">
        <v>454.36</v>
      </c>
      <c r="B67" t="s">
        <v>23</v>
      </c>
      <c r="F67" s="11">
        <v>600</v>
      </c>
      <c r="G67" s="11">
        <v>627.83</v>
      </c>
      <c r="H67" s="4"/>
      <c r="I67" s="11">
        <v>650</v>
      </c>
    </row>
    <row r="68" spans="1:9" ht="12.75">
      <c r="A68">
        <v>454.37</v>
      </c>
      <c r="B68" t="s">
        <v>72</v>
      </c>
      <c r="F68" s="11">
        <v>175</v>
      </c>
      <c r="G68" s="11">
        <v>208.08</v>
      </c>
      <c r="H68" s="4"/>
      <c r="I68" s="11">
        <v>210</v>
      </c>
    </row>
    <row r="69" spans="1:9" ht="12.75">
      <c r="A69">
        <v>454.38</v>
      </c>
      <c r="B69" s="10" t="s">
        <v>45</v>
      </c>
      <c r="F69" s="11">
        <v>1</v>
      </c>
      <c r="G69" s="11">
        <v>1</v>
      </c>
      <c r="H69" s="4"/>
      <c r="I69" s="11">
        <v>1</v>
      </c>
    </row>
    <row r="70" spans="1:9" ht="12.75">
      <c r="A70">
        <v>454.45</v>
      </c>
      <c r="B70" s="10" t="s">
        <v>67</v>
      </c>
      <c r="F70" s="11">
        <v>800</v>
      </c>
      <c r="G70" s="11">
        <v>512.82</v>
      </c>
      <c r="H70" s="4"/>
      <c r="I70" s="11">
        <v>800</v>
      </c>
    </row>
    <row r="71" spans="1:9" ht="12.75">
      <c r="A71">
        <v>457.26</v>
      </c>
      <c r="B71" t="s">
        <v>24</v>
      </c>
      <c r="F71" s="11">
        <v>50</v>
      </c>
      <c r="G71" s="11">
        <v>326.46</v>
      </c>
      <c r="H71" s="4"/>
      <c r="I71" s="11">
        <v>50</v>
      </c>
    </row>
    <row r="72" spans="1:9" ht="12.75">
      <c r="A72">
        <v>457.36</v>
      </c>
      <c r="B72" t="s">
        <v>25</v>
      </c>
      <c r="F72" s="11">
        <v>60</v>
      </c>
      <c r="G72" s="11">
        <v>0</v>
      </c>
      <c r="H72" s="4"/>
      <c r="I72" s="11">
        <v>75</v>
      </c>
    </row>
    <row r="73" spans="1:9" ht="12.75">
      <c r="A73">
        <v>457.51</v>
      </c>
      <c r="B73" t="s">
        <v>44</v>
      </c>
      <c r="F73" s="11">
        <v>150</v>
      </c>
      <c r="G73" s="11">
        <v>0</v>
      </c>
      <c r="I73" s="11">
        <v>300</v>
      </c>
    </row>
    <row r="74" spans="1:9" ht="12.75">
      <c r="A74">
        <v>457.51</v>
      </c>
      <c r="B74" t="s">
        <v>91</v>
      </c>
      <c r="F74" s="11">
        <v>90</v>
      </c>
      <c r="G74" s="11">
        <v>45</v>
      </c>
      <c r="I74" s="11">
        <v>45</v>
      </c>
    </row>
    <row r="75" spans="6:9" ht="12.75">
      <c r="F75" s="11"/>
      <c r="G75" s="11"/>
      <c r="I75" s="11"/>
    </row>
    <row r="76" spans="6:9" ht="12.75">
      <c r="F76" s="12">
        <f>SUM(F65:F75)</f>
        <v>2226</v>
      </c>
      <c r="G76" s="12">
        <f>SUM(G65:G75)</f>
        <v>2271.19</v>
      </c>
      <c r="H76" s="5"/>
      <c r="I76" s="12">
        <f>SUM(I65:I75)</f>
        <v>2331</v>
      </c>
    </row>
    <row r="77" spans="6:9" ht="12.75">
      <c r="F77" s="11"/>
      <c r="G77" s="11"/>
      <c r="I77" s="11"/>
    </row>
    <row r="78" spans="1:9" ht="12.75">
      <c r="A78" s="2" t="s">
        <v>22</v>
      </c>
      <c r="F78" s="13"/>
      <c r="G78" s="11"/>
      <c r="H78" s="2"/>
      <c r="I78" s="11"/>
    </row>
    <row r="79" spans="1:9" ht="12.75">
      <c r="A79" s="2"/>
      <c r="F79" s="13"/>
      <c r="G79" s="11"/>
      <c r="H79" s="2"/>
      <c r="I79" s="11"/>
    </row>
    <row r="80" spans="1:9" ht="12.75">
      <c r="A80" s="28">
        <v>484</v>
      </c>
      <c r="B80" s="10" t="s">
        <v>84</v>
      </c>
      <c r="F80" s="14">
        <v>3400</v>
      </c>
      <c r="G80" s="11">
        <v>3452</v>
      </c>
      <c r="H80" s="2"/>
      <c r="I80" s="11">
        <v>3400</v>
      </c>
    </row>
    <row r="81" spans="1:9" ht="12.75">
      <c r="A81" s="3">
        <v>484</v>
      </c>
      <c r="B81" s="10" t="s">
        <v>76</v>
      </c>
      <c r="F81" s="11">
        <v>13100</v>
      </c>
      <c r="G81" s="11">
        <v>15823</v>
      </c>
      <c r="H81" s="4"/>
      <c r="I81" s="11">
        <v>16000</v>
      </c>
    </row>
    <row r="82" spans="1:9" ht="12.75">
      <c r="A82" s="3">
        <v>486</v>
      </c>
      <c r="B82" t="s">
        <v>38</v>
      </c>
      <c r="F82" s="11">
        <v>120</v>
      </c>
      <c r="G82" s="11">
        <v>100</v>
      </c>
      <c r="H82" s="4"/>
      <c r="I82" s="11">
        <v>100</v>
      </c>
    </row>
    <row r="83" spans="1:9" ht="12.75">
      <c r="A83" s="3">
        <v>486</v>
      </c>
      <c r="B83" t="s">
        <v>26</v>
      </c>
      <c r="F83" s="11">
        <v>325</v>
      </c>
      <c r="G83" s="11">
        <v>325</v>
      </c>
      <c r="H83" s="4"/>
      <c r="I83" s="11">
        <v>325</v>
      </c>
    </row>
    <row r="84" spans="1:9" ht="12.75">
      <c r="A84" s="3">
        <v>486.1</v>
      </c>
      <c r="B84" t="s">
        <v>37</v>
      </c>
      <c r="F84" s="11">
        <v>300</v>
      </c>
      <c r="G84" s="11">
        <v>325</v>
      </c>
      <c r="H84" s="4"/>
      <c r="I84" s="11">
        <v>325</v>
      </c>
    </row>
    <row r="85" spans="1:9" ht="12.75">
      <c r="A85" s="3">
        <v>486.2</v>
      </c>
      <c r="B85" t="s">
        <v>27</v>
      </c>
      <c r="F85" s="11">
        <v>1350</v>
      </c>
      <c r="G85" s="11">
        <v>1374</v>
      </c>
      <c r="H85" s="4"/>
      <c r="I85" s="11">
        <v>1350</v>
      </c>
    </row>
    <row r="86" spans="1:9" ht="12.75">
      <c r="A86" s="3">
        <v>486.3</v>
      </c>
      <c r="B86" t="s">
        <v>28</v>
      </c>
      <c r="F86" s="11">
        <v>175</v>
      </c>
      <c r="G86" s="11">
        <v>197</v>
      </c>
      <c r="H86" s="4"/>
      <c r="I86" s="11">
        <v>200</v>
      </c>
    </row>
    <row r="87" spans="1:9" ht="12.75">
      <c r="A87" s="3">
        <v>486.4</v>
      </c>
      <c r="B87" t="s">
        <v>29</v>
      </c>
      <c r="F87" s="11">
        <v>1000</v>
      </c>
      <c r="G87" s="11">
        <v>1000</v>
      </c>
      <c r="H87" s="4"/>
      <c r="I87" s="11">
        <v>1000</v>
      </c>
    </row>
    <row r="88" spans="1:9" ht="12.75">
      <c r="A88" s="16" t="s">
        <v>48</v>
      </c>
      <c r="B88" s="10" t="s">
        <v>95</v>
      </c>
      <c r="F88" s="11">
        <v>0</v>
      </c>
      <c r="G88" s="11">
        <v>50</v>
      </c>
      <c r="I88" s="11">
        <v>50</v>
      </c>
    </row>
    <row r="89" spans="1:9" ht="12.75">
      <c r="A89" s="16" t="s">
        <v>48</v>
      </c>
      <c r="B89" s="10" t="s">
        <v>96</v>
      </c>
      <c r="F89" s="11">
        <v>0</v>
      </c>
      <c r="G89" s="11">
        <v>401</v>
      </c>
      <c r="I89" s="11">
        <v>400</v>
      </c>
    </row>
    <row r="90" spans="1:9" ht="12.75">
      <c r="A90" s="16"/>
      <c r="B90" s="10"/>
      <c r="F90" s="11"/>
      <c r="G90" s="11"/>
      <c r="I90" s="11"/>
    </row>
    <row r="91" spans="6:9" ht="12.75">
      <c r="F91" s="12">
        <f>SUM(F80:F89)</f>
        <v>19770</v>
      </c>
      <c r="G91" s="12">
        <f>SUM(G80:G89)</f>
        <v>23047</v>
      </c>
      <c r="H91" s="5"/>
      <c r="I91" s="12">
        <f>SUM(I80:I90)</f>
        <v>23150</v>
      </c>
    </row>
    <row r="92" spans="6:9" ht="12.75">
      <c r="F92" s="12"/>
      <c r="G92" s="12"/>
      <c r="H92" s="5"/>
      <c r="I92" s="11"/>
    </row>
    <row r="93" spans="6:9" ht="12.75">
      <c r="F93" s="12"/>
      <c r="G93" s="12"/>
      <c r="H93" s="5"/>
      <c r="I93" s="11"/>
    </row>
    <row r="94" spans="6:9" ht="12.75">
      <c r="F94" s="11"/>
      <c r="G94" s="11"/>
      <c r="I94" s="11"/>
    </row>
    <row r="95" spans="3:9" ht="12.75">
      <c r="C95" s="2" t="s">
        <v>30</v>
      </c>
      <c r="D95" s="1"/>
      <c r="F95" s="12">
        <f>F27+F37+F43+F51+F61+F76+F91</f>
        <v>39704</v>
      </c>
      <c r="G95" s="12">
        <f>G91+G76+G61+G51+G43+G37+G27</f>
        <v>41326.95</v>
      </c>
      <c r="H95" s="5"/>
      <c r="I95" s="12">
        <f>I27+I37+I43+I51+I189+I76+I91</f>
        <v>43641</v>
      </c>
    </row>
    <row r="96" spans="3:8" ht="12.75">
      <c r="C96" s="2"/>
      <c r="D96" s="1"/>
      <c r="F96" s="5"/>
      <c r="G96" s="3"/>
      <c r="H96" s="5"/>
    </row>
    <row r="97" spans="3:8" ht="12.75">
      <c r="C97" s="2"/>
      <c r="D97" s="1"/>
      <c r="F97" s="5"/>
      <c r="G97" s="3"/>
      <c r="H97" s="5"/>
    </row>
    <row r="98" spans="3:8" ht="12.75">
      <c r="C98" s="2"/>
      <c r="D98" s="1"/>
      <c r="F98" s="5"/>
      <c r="G98" s="3"/>
      <c r="H98" s="5"/>
    </row>
    <row r="99" spans="3:8" ht="12.75">
      <c r="C99" s="2"/>
      <c r="D99" s="1"/>
      <c r="F99" s="5"/>
      <c r="G99" s="3"/>
      <c r="H99" s="5"/>
    </row>
    <row r="100" spans="3:8" ht="12.75">
      <c r="C100" s="2"/>
      <c r="D100" s="1"/>
      <c r="F100" s="5"/>
      <c r="G100" s="3"/>
      <c r="H100" s="5"/>
    </row>
    <row r="101" spans="3:8" ht="12.75">
      <c r="C101" s="2"/>
      <c r="D101" s="1"/>
      <c r="F101" s="5"/>
      <c r="G101" s="3"/>
      <c r="H101" s="5"/>
    </row>
    <row r="102" spans="3:8" ht="12.75">
      <c r="C102" s="2"/>
      <c r="D102" s="1"/>
      <c r="F102" s="5"/>
      <c r="G102" s="3"/>
      <c r="H102" s="5"/>
    </row>
    <row r="103" spans="3:8" ht="12.75">
      <c r="C103" s="2"/>
      <c r="D103" s="1"/>
      <c r="F103" s="5"/>
      <c r="G103" s="3"/>
      <c r="H103" s="5"/>
    </row>
    <row r="104" spans="3:8" ht="12.75">
      <c r="C104" s="2"/>
      <c r="D104" s="1"/>
      <c r="F104" s="5"/>
      <c r="G104" s="3"/>
      <c r="H104" s="5"/>
    </row>
    <row r="105" spans="3:8" ht="12.75">
      <c r="C105" s="2"/>
      <c r="D105" s="1"/>
      <c r="F105" s="5"/>
      <c r="G105" s="3"/>
      <c r="H105" s="5"/>
    </row>
    <row r="106" spans="3:8" ht="12.75">
      <c r="C106" s="2"/>
      <c r="D106" s="1"/>
      <c r="F106" s="5"/>
      <c r="G106" s="3"/>
      <c r="H106" s="5"/>
    </row>
    <row r="107" spans="3:8" ht="12.75">
      <c r="C107" s="2"/>
      <c r="D107" s="1"/>
      <c r="F107" s="5"/>
      <c r="G107" s="3"/>
      <c r="H107" s="5"/>
    </row>
    <row r="108" spans="3:8" ht="12.75">
      <c r="C108" s="2"/>
      <c r="D108" s="1"/>
      <c r="F108" s="5"/>
      <c r="G108" s="3"/>
      <c r="H108" s="5"/>
    </row>
    <row r="109" spans="1:8" ht="23.25">
      <c r="A109" s="8" t="s">
        <v>40</v>
      </c>
      <c r="C109" s="2"/>
      <c r="D109" s="1"/>
      <c r="F109" s="5"/>
      <c r="G109" s="3"/>
      <c r="H109" s="5"/>
    </row>
    <row r="110" spans="6:9" ht="12.75">
      <c r="F110" s="35" t="s">
        <v>42</v>
      </c>
      <c r="G110" s="13" t="s">
        <v>43</v>
      </c>
      <c r="H110" s="2"/>
      <c r="I110" s="9" t="s">
        <v>42</v>
      </c>
    </row>
    <row r="111" spans="6:9" ht="12.75">
      <c r="F111" s="15">
        <v>2017</v>
      </c>
      <c r="G111" s="15">
        <v>2017</v>
      </c>
      <c r="H111" s="2"/>
      <c r="I111" s="9">
        <v>2018</v>
      </c>
    </row>
    <row r="112" spans="3:7" ht="12.75">
      <c r="C112" s="1"/>
      <c r="F112" s="11"/>
      <c r="G112" s="11"/>
    </row>
    <row r="113" spans="1:9" ht="12.75">
      <c r="A113" s="4">
        <v>310.1</v>
      </c>
      <c r="B113" t="s">
        <v>31</v>
      </c>
      <c r="F113" s="11">
        <v>1500</v>
      </c>
      <c r="G113" s="11">
        <v>931</v>
      </c>
      <c r="H113" s="4"/>
      <c r="I113" s="11">
        <v>1000</v>
      </c>
    </row>
    <row r="114" spans="1:9" ht="12.75">
      <c r="A114">
        <v>310.21</v>
      </c>
      <c r="B114" t="s">
        <v>32</v>
      </c>
      <c r="F114" s="11">
        <v>15000</v>
      </c>
      <c r="G114" s="11">
        <v>21070.63</v>
      </c>
      <c r="H114" s="4"/>
      <c r="I114" s="11">
        <v>22000</v>
      </c>
    </row>
    <row r="115" spans="1:9" ht="12.75">
      <c r="A115" s="3">
        <v>331.1</v>
      </c>
      <c r="B115" s="10" t="s">
        <v>82</v>
      </c>
      <c r="F115" s="11">
        <v>300</v>
      </c>
      <c r="G115" s="11">
        <v>75</v>
      </c>
      <c r="H115" s="4"/>
      <c r="I115" s="11">
        <v>100</v>
      </c>
    </row>
    <row r="116" spans="1:9" ht="12.75">
      <c r="A116" s="4">
        <v>331.13</v>
      </c>
      <c r="B116" s="10" t="s">
        <v>81</v>
      </c>
      <c r="F116" s="11">
        <v>100</v>
      </c>
      <c r="G116" s="11">
        <v>122.18</v>
      </c>
      <c r="H116" s="4"/>
      <c r="I116" s="11">
        <v>130</v>
      </c>
    </row>
    <row r="117" spans="1:9" ht="12.75">
      <c r="A117" s="4">
        <v>341</v>
      </c>
      <c r="B117" s="10" t="s">
        <v>69</v>
      </c>
      <c r="F117" s="11">
        <v>20</v>
      </c>
      <c r="G117" s="11">
        <v>16.35</v>
      </c>
      <c r="H117" s="4"/>
      <c r="I117" s="11">
        <v>20</v>
      </c>
    </row>
    <row r="118" spans="1:9" ht="12.75">
      <c r="A118" s="4">
        <v>341</v>
      </c>
      <c r="B118" s="10" t="s">
        <v>85</v>
      </c>
      <c r="F118" s="11">
        <v>2.5</v>
      </c>
      <c r="G118" s="11">
        <v>3.31</v>
      </c>
      <c r="H118" s="4"/>
      <c r="I118" s="11">
        <v>4</v>
      </c>
    </row>
    <row r="119" spans="1:9" ht="12.75">
      <c r="A119" s="4">
        <v>341</v>
      </c>
      <c r="B119" s="10" t="s">
        <v>70</v>
      </c>
      <c r="F119" s="11">
        <v>750</v>
      </c>
      <c r="G119" s="11">
        <v>748.76</v>
      </c>
      <c r="H119" s="4"/>
      <c r="I119" s="11">
        <v>750</v>
      </c>
    </row>
    <row r="120" spans="1:9" ht="12.75">
      <c r="A120" s="4">
        <v>350</v>
      </c>
      <c r="B120" t="s">
        <v>36</v>
      </c>
      <c r="F120" s="11">
        <v>50</v>
      </c>
      <c r="G120" s="11">
        <v>90</v>
      </c>
      <c r="H120" s="4"/>
      <c r="I120" s="11">
        <v>50</v>
      </c>
    </row>
    <row r="121" spans="1:9" ht="12.75">
      <c r="A121" s="4">
        <v>350</v>
      </c>
      <c r="B121" t="s">
        <v>34</v>
      </c>
      <c r="F121" s="11">
        <v>0</v>
      </c>
      <c r="G121" s="11">
        <v>26.93</v>
      </c>
      <c r="H121" s="4"/>
      <c r="I121" s="11">
        <v>25</v>
      </c>
    </row>
    <row r="122" spans="1:9" ht="12.75">
      <c r="A122" s="4">
        <v>350</v>
      </c>
      <c r="B122" t="s">
        <v>100</v>
      </c>
      <c r="F122" s="11"/>
      <c r="G122" s="11">
        <v>5000</v>
      </c>
      <c r="H122" s="4"/>
      <c r="I122" s="11"/>
    </row>
    <row r="123" spans="1:9" ht="12.75">
      <c r="A123" s="3">
        <v>350</v>
      </c>
      <c r="B123" t="s">
        <v>35</v>
      </c>
      <c r="F123" s="11">
        <v>17900</v>
      </c>
      <c r="G123" s="11">
        <v>20615.02</v>
      </c>
      <c r="H123" s="4"/>
      <c r="I123" s="11">
        <v>22000</v>
      </c>
    </row>
    <row r="124" spans="1:9" ht="12.75">
      <c r="A124">
        <v>355.01</v>
      </c>
      <c r="B124" t="s">
        <v>33</v>
      </c>
      <c r="C124" s="1"/>
      <c r="F124" s="14">
        <v>18</v>
      </c>
      <c r="G124" s="11">
        <v>16.57</v>
      </c>
      <c r="H124" s="6"/>
      <c r="I124" s="11">
        <v>17</v>
      </c>
    </row>
    <row r="125" spans="1:9" ht="12.75">
      <c r="A125" s="4">
        <v>362.2</v>
      </c>
      <c r="B125" t="s">
        <v>11</v>
      </c>
      <c r="F125" s="14">
        <v>1100</v>
      </c>
      <c r="G125" s="11">
        <v>964.18</v>
      </c>
      <c r="H125" s="6"/>
      <c r="I125" s="11">
        <v>1000</v>
      </c>
    </row>
    <row r="126" spans="1:9" ht="12.75">
      <c r="A126" s="4">
        <v>365.5</v>
      </c>
      <c r="B126" s="10" t="s">
        <v>87</v>
      </c>
      <c r="F126" s="14">
        <v>10</v>
      </c>
      <c r="G126" s="11">
        <v>0</v>
      </c>
      <c r="H126" s="6"/>
      <c r="I126" s="11">
        <v>0</v>
      </c>
    </row>
    <row r="127" spans="1:9" ht="12.75">
      <c r="A127" s="4">
        <v>367</v>
      </c>
      <c r="B127" s="10" t="s">
        <v>92</v>
      </c>
      <c r="F127" s="14">
        <v>100</v>
      </c>
      <c r="G127" s="11">
        <v>0</v>
      </c>
      <c r="H127" s="6"/>
      <c r="I127" s="11">
        <v>100</v>
      </c>
    </row>
    <row r="128" spans="1:9" ht="12.75">
      <c r="A128" s="4">
        <v>367</v>
      </c>
      <c r="B128" s="10" t="s">
        <v>93</v>
      </c>
      <c r="F128" s="14">
        <v>500</v>
      </c>
      <c r="G128" s="11">
        <v>410</v>
      </c>
      <c r="H128" s="6"/>
      <c r="I128" s="11">
        <v>500</v>
      </c>
    </row>
    <row r="129" spans="1:9" ht="12.75">
      <c r="A129">
        <v>372.52</v>
      </c>
      <c r="B129" t="s">
        <v>99</v>
      </c>
      <c r="F129" s="14">
        <v>0</v>
      </c>
      <c r="G129" s="11">
        <v>17.84</v>
      </c>
      <c r="H129" s="6"/>
      <c r="I129" s="11">
        <v>20</v>
      </c>
    </row>
    <row r="130" spans="6:9" ht="12.75">
      <c r="F130" s="14"/>
      <c r="G130" s="11"/>
      <c r="H130" s="6"/>
      <c r="I130" s="11"/>
    </row>
    <row r="131" spans="6:9" ht="12.75">
      <c r="F131" s="11"/>
      <c r="G131" s="11"/>
      <c r="I131" s="11"/>
    </row>
    <row r="132" spans="1:9" ht="12.75">
      <c r="A132" s="1" t="s">
        <v>68</v>
      </c>
      <c r="C132" s="2"/>
      <c r="F132" s="12">
        <f>SUM(F113:F131)</f>
        <v>37350.5</v>
      </c>
      <c r="G132" s="12">
        <f>SUM(G113:G131)</f>
        <v>50107.77</v>
      </c>
      <c r="H132" s="5"/>
      <c r="I132" s="12">
        <f>SUM(I113:I131)</f>
        <v>47716</v>
      </c>
    </row>
    <row r="133" spans="1:9" ht="12.75">
      <c r="A133" s="1"/>
      <c r="C133" s="2"/>
      <c r="F133" s="12"/>
      <c r="G133" s="12"/>
      <c r="H133" s="5"/>
      <c r="I133" s="12"/>
    </row>
    <row r="134" spans="1:7" ht="12.75">
      <c r="A134" s="1"/>
      <c r="G134" s="3"/>
    </row>
    <row r="135" spans="1:7" ht="12.75">
      <c r="A135" s="1"/>
      <c r="B135" t="s">
        <v>69</v>
      </c>
      <c r="C135" s="10"/>
      <c r="G135" s="26">
        <v>-16.35</v>
      </c>
    </row>
    <row r="136" spans="1:7" ht="12.75">
      <c r="A136" s="1"/>
      <c r="B136" t="s">
        <v>85</v>
      </c>
      <c r="C136" s="10"/>
      <c r="G136" s="26">
        <v>-3.31</v>
      </c>
    </row>
    <row r="137" spans="1:7" ht="12.75">
      <c r="A137" s="1"/>
      <c r="B137" s="10" t="s">
        <v>70</v>
      </c>
      <c r="C137" s="10"/>
      <c r="G137" s="26">
        <v>-748.76</v>
      </c>
    </row>
    <row r="138" spans="1:7" ht="12.75">
      <c r="A138" s="1"/>
      <c r="B138" s="10" t="s">
        <v>93</v>
      </c>
      <c r="C138" s="10"/>
      <c r="G138" s="26">
        <v>-410</v>
      </c>
    </row>
    <row r="139" spans="1:7" ht="12.75">
      <c r="A139" s="1"/>
      <c r="B139" s="10"/>
      <c r="C139" s="10"/>
      <c r="G139" s="26"/>
    </row>
    <row r="140" spans="1:7" ht="12.75">
      <c r="A140" s="1"/>
      <c r="B140" s="10"/>
      <c r="C140" s="10"/>
      <c r="F140" s="36" t="s">
        <v>94</v>
      </c>
      <c r="G140" s="26">
        <f>SUM(G135:G139)</f>
        <v>-1178.42</v>
      </c>
    </row>
    <row r="141" spans="1:7" ht="12.75">
      <c r="A141" s="1"/>
      <c r="G141" s="3"/>
    </row>
    <row r="142" spans="2:9" ht="12.75">
      <c r="B142" t="s">
        <v>86</v>
      </c>
      <c r="C142" s="10"/>
      <c r="G142" s="34">
        <f>G132+G135+G136+G137+G138</f>
        <v>48929.35</v>
      </c>
      <c r="I142" s="25"/>
    </row>
    <row r="143" spans="3:9" ht="12.75">
      <c r="C143" s="10"/>
      <c r="G143" s="34"/>
      <c r="I143" s="25"/>
    </row>
    <row r="144" spans="3:9" ht="12.75">
      <c r="C144" s="10"/>
      <c r="G144" s="34"/>
      <c r="I144" s="25"/>
    </row>
    <row r="145" spans="3:9" ht="12.75">
      <c r="C145" s="10"/>
      <c r="G145" s="34"/>
      <c r="I145" s="25"/>
    </row>
    <row r="146" spans="3:9" ht="12.75">
      <c r="C146" s="10"/>
      <c r="G146" s="34"/>
      <c r="I146" s="25"/>
    </row>
    <row r="147" spans="3:9" ht="12.75">
      <c r="C147" s="10"/>
      <c r="G147" s="34"/>
      <c r="I147" s="25"/>
    </row>
    <row r="148" spans="3:9" ht="12.75">
      <c r="C148" s="10"/>
      <c r="G148" s="34"/>
      <c r="I148" s="25"/>
    </row>
    <row r="149" spans="3:9" ht="12.75">
      <c r="C149" s="10"/>
      <c r="G149" s="34"/>
      <c r="I149" s="25"/>
    </row>
    <row r="150" spans="3:9" ht="12.75">
      <c r="C150" s="10"/>
      <c r="G150" s="34"/>
      <c r="I150" s="25"/>
    </row>
    <row r="151" spans="3:9" ht="12.75">
      <c r="C151" s="10"/>
      <c r="G151" s="34"/>
      <c r="I151" s="25"/>
    </row>
    <row r="152" spans="3:9" ht="12.75">
      <c r="C152" s="10"/>
      <c r="G152" s="34"/>
      <c r="I152" s="25"/>
    </row>
    <row r="153" spans="3:9" ht="12.75">
      <c r="C153" s="10"/>
      <c r="G153" s="34"/>
      <c r="I153" s="25"/>
    </row>
    <row r="154" spans="3:9" ht="12.75">
      <c r="C154" s="10"/>
      <c r="G154" s="34"/>
      <c r="I154" s="25"/>
    </row>
    <row r="155" spans="3:9" ht="12.75">
      <c r="C155" s="10"/>
      <c r="G155" s="34"/>
      <c r="I155" s="25"/>
    </row>
    <row r="156" spans="3:9" ht="12.75">
      <c r="C156" s="10"/>
      <c r="G156" s="34"/>
      <c r="I156" s="25"/>
    </row>
    <row r="157" spans="3:9" ht="12.75">
      <c r="C157" s="10"/>
      <c r="G157" s="34"/>
      <c r="I157" s="25"/>
    </row>
    <row r="158" spans="3:9" ht="12.75">
      <c r="C158" s="10"/>
      <c r="G158" s="34"/>
      <c r="I158" s="25"/>
    </row>
    <row r="159" spans="3:9" ht="12.75">
      <c r="C159" s="10"/>
      <c r="G159" s="34"/>
      <c r="I159" s="25"/>
    </row>
    <row r="160" spans="3:9" ht="12.75">
      <c r="C160" s="10"/>
      <c r="G160" s="34"/>
      <c r="I160" s="25"/>
    </row>
    <row r="162" spans="1:6" ht="23.25">
      <c r="A162" s="8" t="s">
        <v>51</v>
      </c>
      <c r="F162" s="10" t="s">
        <v>101</v>
      </c>
    </row>
    <row r="164" spans="1:9" ht="12.75">
      <c r="A164" s="17"/>
      <c r="B164" s="16"/>
      <c r="C164" s="20" t="s">
        <v>55</v>
      </c>
      <c r="D164" s="18"/>
      <c r="E164" s="20" t="s">
        <v>58</v>
      </c>
      <c r="F164" s="20" t="s">
        <v>59</v>
      </c>
      <c r="G164" s="20" t="s">
        <v>62</v>
      </c>
      <c r="H164" s="18"/>
      <c r="I164" s="20" t="s">
        <v>54</v>
      </c>
    </row>
    <row r="165" ht="12.75">
      <c r="E165" s="25"/>
    </row>
    <row r="166" spans="1:9" ht="12.75">
      <c r="A166" s="10" t="s">
        <v>57</v>
      </c>
      <c r="C166" s="11">
        <v>13652.33</v>
      </c>
      <c r="E166" s="19">
        <v>48929.35</v>
      </c>
      <c r="F166" s="39">
        <v>-41326.95</v>
      </c>
      <c r="G166" s="14">
        <v>0</v>
      </c>
      <c r="I166" s="29">
        <f>C166+E166+F166+G166</f>
        <v>21254.730000000003</v>
      </c>
    </row>
    <row r="167" spans="6:9" ht="12.75">
      <c r="F167" s="40"/>
      <c r="I167" s="1"/>
    </row>
    <row r="168" spans="1:9" ht="12.75">
      <c r="A168" s="10" t="s">
        <v>56</v>
      </c>
      <c r="C168" s="11">
        <v>5175.79</v>
      </c>
      <c r="E168" s="19">
        <v>6655.92</v>
      </c>
      <c r="F168" s="39">
        <v>-5438.22</v>
      </c>
      <c r="G168" s="14">
        <v>0</v>
      </c>
      <c r="I168" s="29">
        <f>C168+E168+F168+G168</f>
        <v>6393.489999999999</v>
      </c>
    </row>
    <row r="169" ht="12.75">
      <c r="I169" s="1"/>
    </row>
    <row r="170" ht="12.75">
      <c r="I170" s="1"/>
    </row>
    <row r="171" spans="3:9" ht="12.75">
      <c r="C171" s="20" t="s">
        <v>55</v>
      </c>
      <c r="E171" s="20" t="s">
        <v>53</v>
      </c>
      <c r="F171" s="20" t="s">
        <v>52</v>
      </c>
      <c r="G171" s="20" t="s">
        <v>62</v>
      </c>
      <c r="I171" s="20" t="s">
        <v>54</v>
      </c>
    </row>
    <row r="173" spans="1:9" ht="12.75">
      <c r="A173" s="10" t="s">
        <v>61</v>
      </c>
      <c r="C173" s="27">
        <v>213639.23</v>
      </c>
      <c r="E173" s="27">
        <v>748.76</v>
      </c>
      <c r="F173" s="11">
        <v>0</v>
      </c>
      <c r="G173" s="11">
        <v>0</v>
      </c>
      <c r="I173" s="29">
        <f>C173+E173+F173</f>
        <v>214387.99000000002</v>
      </c>
    </row>
    <row r="174" spans="3:9" ht="12.75">
      <c r="C174" s="27"/>
      <c r="E174" s="27"/>
      <c r="F174" s="11"/>
      <c r="G174" s="11"/>
      <c r="I174" s="29"/>
    </row>
    <row r="175" spans="1:9" ht="12.75">
      <c r="A175" s="10" t="s">
        <v>60</v>
      </c>
      <c r="C175" s="27">
        <v>13281.06</v>
      </c>
      <c r="E175" s="27">
        <v>16.35</v>
      </c>
      <c r="F175" s="14">
        <v>0</v>
      </c>
      <c r="G175" s="27">
        <v>-5000</v>
      </c>
      <c r="I175" s="29">
        <f>C175+E175+F175+G175</f>
        <v>8297.41</v>
      </c>
    </row>
    <row r="176" spans="3:9" ht="12.75">
      <c r="C176" s="27"/>
      <c r="E176" s="27"/>
      <c r="F176" s="11"/>
      <c r="G176" s="11"/>
      <c r="I176" s="29"/>
    </row>
    <row r="177" spans="1:9" ht="12.75">
      <c r="A177" s="10" t="s">
        <v>63</v>
      </c>
      <c r="C177" s="27">
        <v>4096.64</v>
      </c>
      <c r="E177" s="27">
        <v>6.14</v>
      </c>
      <c r="F177" s="11">
        <v>0</v>
      </c>
      <c r="G177" s="14">
        <v>0</v>
      </c>
      <c r="I177" s="29">
        <f>C177+E177+F177</f>
        <v>4102.780000000001</v>
      </c>
    </row>
    <row r="178" spans="1:9" ht="12.75">
      <c r="A178" s="10"/>
      <c r="C178" s="27"/>
      <c r="E178" s="27"/>
      <c r="F178" s="11"/>
      <c r="G178" s="14"/>
      <c r="I178" s="29"/>
    </row>
    <row r="179" spans="1:9" ht="12.75">
      <c r="A179" s="10" t="s">
        <v>83</v>
      </c>
      <c r="C179" s="27">
        <v>2134.13</v>
      </c>
      <c r="E179" s="27">
        <v>3.31</v>
      </c>
      <c r="F179" s="27">
        <v>410</v>
      </c>
      <c r="G179" s="14"/>
      <c r="I179" s="29">
        <f>C179+E179+F179</f>
        <v>2547.44</v>
      </c>
    </row>
    <row r="180" spans="1:9" ht="12.75">
      <c r="A180" s="10"/>
      <c r="C180" s="27"/>
      <c r="E180" s="27"/>
      <c r="F180" s="27"/>
      <c r="G180" s="14"/>
      <c r="I180" s="29"/>
    </row>
    <row r="181" spans="1:9" ht="12.75">
      <c r="A181" s="10"/>
      <c r="C181" s="27"/>
      <c r="E181" s="27"/>
      <c r="F181" s="14" t="s">
        <v>78</v>
      </c>
      <c r="G181" s="14"/>
      <c r="H181" s="21">
        <v>2017</v>
      </c>
      <c r="I181" s="29">
        <v>256983.84</v>
      </c>
    </row>
    <row r="182" spans="6:9" ht="12.75">
      <c r="F182" s="10"/>
      <c r="H182" s="21">
        <v>2016</v>
      </c>
      <c r="I182" s="32">
        <v>251979.18</v>
      </c>
    </row>
    <row r="183" spans="6:9" ht="12.75">
      <c r="F183" s="17"/>
      <c r="H183" s="21">
        <v>2015</v>
      </c>
      <c r="I183" s="32">
        <v>250129.93</v>
      </c>
    </row>
    <row r="184" spans="8:9" ht="12.75">
      <c r="H184" s="21">
        <v>2014</v>
      </c>
      <c r="I184" s="32">
        <v>247408.97</v>
      </c>
    </row>
    <row r="185" spans="7:9" ht="12.75">
      <c r="G185" s="10"/>
      <c r="H185" s="21">
        <v>2013</v>
      </c>
      <c r="I185" s="29">
        <v>250206.85</v>
      </c>
    </row>
    <row r="186" spans="7:9" ht="12.75">
      <c r="G186" s="17"/>
      <c r="H186" s="21">
        <v>2012</v>
      </c>
      <c r="I186" s="29">
        <v>245997.54</v>
      </c>
    </row>
    <row r="187" spans="7:9" ht="12.75">
      <c r="G187" s="17"/>
      <c r="H187" s="21">
        <v>2011</v>
      </c>
      <c r="I187" s="30">
        <v>247175.21</v>
      </c>
    </row>
    <row r="188" spans="8:9" ht="12.75">
      <c r="H188" s="21">
        <v>2010</v>
      </c>
      <c r="I188" s="31">
        <v>240009.59</v>
      </c>
    </row>
  </sheetData>
  <sheetProtection/>
  <printOptions gridLines="1"/>
  <pageMargins left="0.75" right="0.75" top="1" bottom="1" header="0.5" footer="0.5"/>
  <pageSetup horizontalDpi="300" verticalDpi="300" orientation="portrait" r:id="rId2"/>
  <headerFooter alignWithMargins="0">
    <oddHeader>&amp;C&amp;12 &amp;U2018 CHART OF ACCOUNTS
BUDGET
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Thomas</cp:lastModifiedBy>
  <cp:lastPrinted>2017-12-25T13:49:09Z</cp:lastPrinted>
  <dcterms:created xsi:type="dcterms:W3CDTF">2010-01-15T19:55:03Z</dcterms:created>
  <dcterms:modified xsi:type="dcterms:W3CDTF">2018-01-09T04:43:16Z</dcterms:modified>
  <cp:category/>
  <cp:version/>
  <cp:contentType/>
  <cp:contentStatus/>
</cp:coreProperties>
</file>